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دس - الصحة والسلامة/"/>
    </mc:Choice>
  </mc:AlternateContent>
  <xr:revisionPtr revIDLastSave="0" documentId="8_{16B300CA-DCE4-4167-B87E-8DB467860BF5}" xr6:coauthVersionLast="47" xr6:coauthVersionMax="47" xr10:uidLastSave="{00000000-0000-0000-0000-000000000000}"/>
  <bookViews>
    <workbookView xWindow="-110" yWindow="-110" windowWidth="19420" windowHeight="10300" xr2:uid="{94660D03-4F53-4983-B4EE-BA1946B2EB2E}"/>
  </bookViews>
  <sheets>
    <sheet name="جدول 16-06 Table " sheetId="1" r:id="rId1"/>
  </sheets>
  <definedNames>
    <definedName name="_xlnm.Print_Area" localSheetId="0">'جدول 16-06 Table '!$A$1:$O$26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C24" i="1"/>
  <c r="D24" i="1" s="1"/>
  <c r="B24" i="1"/>
  <c r="M23" i="1"/>
  <c r="D23" i="1"/>
  <c r="M22" i="1"/>
  <c r="D22" i="1"/>
  <c r="M21" i="1"/>
  <c r="D21" i="1"/>
  <c r="M20" i="1"/>
  <c r="D20" i="1"/>
  <c r="M19" i="1"/>
  <c r="D19" i="1"/>
  <c r="M18" i="1"/>
  <c r="D18" i="1"/>
  <c r="M17" i="1"/>
  <c r="D17" i="1"/>
  <c r="M16" i="1"/>
  <c r="D16" i="1"/>
  <c r="M15" i="1"/>
  <c r="D15" i="1"/>
  <c r="M14" i="1"/>
  <c r="D14" i="1"/>
  <c r="M13" i="1"/>
  <c r="D13" i="1"/>
  <c r="M12" i="1"/>
  <c r="M24" i="1" s="1"/>
  <c r="D12" i="1"/>
  <c r="N22" i="1" l="1"/>
  <c r="N20" i="1"/>
  <c r="N18" i="1"/>
  <c r="N16" i="1"/>
  <c r="N14" i="1"/>
  <c r="N12" i="1"/>
  <c r="E17" i="1"/>
  <c r="E21" i="1"/>
  <c r="N13" i="1"/>
  <c r="N17" i="1"/>
  <c r="N21" i="1"/>
  <c r="E13" i="1"/>
  <c r="E15" i="1"/>
  <c r="E19" i="1"/>
  <c r="E23" i="1"/>
  <c r="N15" i="1"/>
  <c r="N19" i="1"/>
  <c r="E18" i="1"/>
  <c r="E12" i="1"/>
  <c r="E22" i="1"/>
  <c r="E20" i="1"/>
  <c r="E16" i="1"/>
  <c r="E14" i="1"/>
  <c r="N23" i="1"/>
  <c r="N24" i="1" l="1"/>
  <c r="E24" i="1"/>
</calcChain>
</file>

<file path=xl/sharedStrings.xml><?xml version="1.0" encoding="utf-8"?>
<sst xmlns="http://schemas.openxmlformats.org/spreadsheetml/2006/main" count="51" uniqueCount="50">
  <si>
    <t>الحوادث المرورية والإصابات حسب الشهور - إمارة دبي</t>
  </si>
  <si>
    <t xml:space="preserve">Traffic Accidents and Injuries by Months - Emirate of Dubai </t>
  </si>
  <si>
    <r>
      <t>(2024)</t>
    </r>
    <r>
      <rPr>
        <b/>
        <sz val="1"/>
        <color rgb="FF000000"/>
        <rFont val="Dubai"/>
        <family val="2"/>
      </rPr>
      <t>`</t>
    </r>
  </si>
  <si>
    <t>جـــدول ( 16 - 06 ) Table</t>
  </si>
  <si>
    <t>الشهور</t>
  </si>
  <si>
    <t>عدد الحوادث    Number of Accidents</t>
  </si>
  <si>
    <t xml:space="preserve">الوقت  Time </t>
  </si>
  <si>
    <t>عدد المركبات
No. of Vehicles</t>
  </si>
  <si>
    <t>المصابون ودرجة الإصابة  Injured and Degree of Injury</t>
  </si>
  <si>
    <t>Months</t>
  </si>
  <si>
    <t xml:space="preserve">إصابات
Injuries </t>
  </si>
  <si>
    <t xml:space="preserve"> بدون إصابات
No Injuries </t>
  </si>
  <si>
    <t>المجموع
Total</t>
  </si>
  <si>
    <t>%</t>
  </si>
  <si>
    <t>نهاراً
By Day</t>
  </si>
  <si>
    <t>ليلاً 
At Night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</si>
  <si>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</si>
  <si>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</si>
  <si>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</si>
  <si>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</si>
  <si>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</si>
  <si>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يناير</t>
  </si>
  <si>
    <t>January</t>
  </si>
  <si>
    <t>فبراير</t>
  </si>
  <si>
    <t>February</t>
  </si>
  <si>
    <t>مارس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</si>
  <si>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</si>
  <si>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</si>
  <si>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</si>
  <si>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</si>
  <si>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</si>
  <si>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</si>
  <si>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</si>
  <si>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</si>
  <si>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</si>
  <si>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</si>
  <si>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</si>
  <si>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</si>
  <si>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</si>
  <si>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</si>
  <si>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</si>
  <si>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</si>
  <si>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</si>
  <si>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</si>
  <si>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</si>
  <si>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</si>
  <si>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</si>
  <si>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\</t>
  </si>
  <si>
    <t>المصدر : شرطة دبي / الإدارة العامة للمرور</t>
  </si>
  <si>
    <t>Source : Dubai Police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</si>
</sst>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0.0"/>
    <numFmt numFmtId="166" formatCode="#,##0.0;[Red]#,##0.0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3"/>
      <color rgb="FF000000"/>
      <name val="Dubai"/>
      <family val="2"/>
    </font>
    <font>
      <b/>
      <sz val="1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color theme="0"/>
      <name val="Dubai"/>
      <family val="2"/>
    </font>
    <font>
      <b/>
      <sz val="8"/>
      <color theme="0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right" vertical="center" wrapText="1" indent="2"/>
    </xf>
    <xf numFmtId="0" fontId="10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164" fontId="16" fillId="0" borderId="8" xfId="1" applyNumberFormat="1" applyFont="1" applyBorder="1" applyAlignment="1">
      <alignment horizontal="right" vertical="center" wrapText="1" indent="1"/>
    </xf>
    <xf numFmtId="164" fontId="17" fillId="0" borderId="8" xfId="1" applyNumberFormat="1" applyFont="1" applyBorder="1" applyAlignment="1">
      <alignment horizontal="center" vertical="center" wrapText="1"/>
    </xf>
    <xf numFmtId="164" fontId="16" fillId="0" borderId="8" xfId="1" applyNumberFormat="1" applyFont="1" applyBorder="1" applyAlignment="1">
      <alignment horizontal="center" vertical="center" wrapText="1"/>
    </xf>
    <xf numFmtId="165" fontId="16" fillId="0" borderId="8" xfId="1" applyNumberFormat="1" applyFont="1" applyBorder="1" applyAlignment="1">
      <alignment horizontal="center" vertical="center" wrapText="1"/>
    </xf>
    <xf numFmtId="164" fontId="18" fillId="0" borderId="8" xfId="1" applyNumberFormat="1" applyFont="1" applyBorder="1" applyAlignment="1">
      <alignment horizontal="left" vertical="center" wrapText="1" indent="1"/>
    </xf>
    <xf numFmtId="164" fontId="16" fillId="0" borderId="0" xfId="1" applyNumberFormat="1" applyFont="1" applyAlignment="1">
      <alignment horizontal="right" vertical="center" wrapText="1" indent="1"/>
    </xf>
    <xf numFmtId="164" fontId="17" fillId="0" borderId="0" xfId="1" applyNumberFormat="1" applyFont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4" fontId="18" fillId="0" borderId="0" xfId="1" applyNumberFormat="1" applyFont="1" applyAlignment="1">
      <alignment horizontal="left" vertical="center" wrapText="1" indent="1"/>
    </xf>
    <xf numFmtId="164" fontId="16" fillId="0" borderId="1" xfId="1" applyNumberFormat="1" applyFont="1" applyBorder="1" applyAlignment="1">
      <alignment horizontal="right" vertical="center" wrapText="1" indent="1"/>
    </xf>
    <xf numFmtId="164" fontId="17" fillId="0" borderId="1" xfId="1" applyNumberFormat="1" applyFont="1" applyBorder="1" applyAlignment="1">
      <alignment horizontal="center"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left" vertical="center" wrapText="1" indent="1"/>
    </xf>
    <xf numFmtId="164" fontId="14" fillId="2" borderId="9" xfId="1" applyNumberFormat="1" applyFont="1" applyFill="1" applyBorder="1" applyAlignment="1">
      <alignment horizontal="center" vertical="center" wrapText="1"/>
    </xf>
    <xf numFmtId="166" fontId="14" fillId="2" borderId="9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0" fillId="0" borderId="0" xfId="1" applyFont="1"/>
    <xf numFmtId="0" fontId="21" fillId="0" borderId="0" xfId="1" applyFont="1"/>
    <xf numFmtId="0" fontId="22" fillId="0" borderId="0" xfId="2" applyFont="1" applyAlignment="1">
      <alignment horizontal="right" vertical="center" wrapText="1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left" vertical="center" wrapText="1"/>
    </xf>
    <xf numFmtId="0" fontId="23" fillId="0" borderId="0" xfId="2" applyFont="1" applyAlignment="1">
      <alignment vertical="center" wrapText="1"/>
    </xf>
    <xf numFmtId="0" fontId="23" fillId="0" borderId="0" xfId="2" applyFont="1" applyAlignment="1">
      <alignment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</cellXfs>
  <cellStyles count="3">
    <cellStyle name="Normal" xfId="0" builtinId="0"/>
    <cellStyle name="Normal 2 2" xfId="1" xr:uid="{9C40CA3B-3923-4DB3-BEA8-184AF4DAA7A4}"/>
    <cellStyle name="Normal 3_Book1" xfId="2" xr:uid="{8F327F30-E2AF-4EFD-AA45-AD98E3314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209177</xdr:colOff>
      <xdr:row>0</xdr:row>
      <xdr:rowOff>0</xdr:rowOff>
    </xdr:from>
    <xdr:to>
      <xdr:col>14</xdr:col>
      <xdr:colOff>580464</xdr:colOff>
      <xdr:row>1</xdr:row>
      <xdr:rowOff>532276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5D8031-ECD2-4DCC-9002-F62ED3D1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026936" y="0"/>
          <a:ext cx="1615887" cy="570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A785-B0C7-435E-9076-A20ECD16CF5B}">
  <sheetPr>
    <tabColor theme="0"/>
  </sheetPr>
  <dimension ref="A1:V26"/>
  <sheetViews>
    <sheetView showGridLines="0" rightToLeft="1" tabSelected="1" view="pageBreakPreview" topLeftCell="A13" zoomScale="85" zoomScaleNormal="100" zoomScaleSheetLayoutView="85" workbookViewId="0">
      <selection activeCell="N24" sqref="N24"/>
    </sheetView>
  </sheetViews>
  <sheetFormatPr defaultColWidth="9.1796875" defaultRowHeight="20.5"/>
  <cols>
    <col min="1" max="1" width="8.90625" style="1" customWidth="1"/>
    <col min="2" max="2" width="8.1796875" style="1" customWidth="1"/>
    <col min="3" max="14" width="8.90625" style="1" customWidth="1"/>
    <col min="15" max="15" width="9.90625" style="1" customWidth="1"/>
    <col min="16" max="17" width="8.90625" style="2" customWidth="1"/>
    <col min="18" max="18" width="8.90625" style="3" customWidth="1"/>
    <col min="19" max="21" width="8.90625" style="4" customWidth="1"/>
    <col min="22" max="33" width="8.90625" style="5" customWidth="1"/>
    <col min="34" max="16384" width="9.1796875" style="5"/>
  </cols>
  <sheetData>
    <row r="1" spans="1:21" ht="3" customHeight="1"/>
    <row r="2" spans="1:21" ht="46.5" customHeight="1">
      <c r="M2" s="5"/>
    </row>
    <row r="3" spans="1:21" s="9" customFormat="1" ht="20.149999999999999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7"/>
      <c r="S3" s="8"/>
      <c r="T3" s="8"/>
      <c r="U3" s="8"/>
    </row>
    <row r="4" spans="1:21" s="9" customFormat="1" ht="20.149999999999999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2"/>
      <c r="R4" s="7"/>
      <c r="S4" s="8"/>
      <c r="T4" s="8"/>
      <c r="U4" s="8"/>
    </row>
    <row r="5" spans="1:21" s="9" customFormat="1" ht="16.5" customHeight="1">
      <c r="A5" s="10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  <c r="Q5" s="2"/>
      <c r="R5" s="7"/>
      <c r="S5" s="8"/>
      <c r="T5" s="8"/>
      <c r="U5" s="8"/>
    </row>
    <row r="6" spans="1:21" s="9" customFormat="1" ht="1.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"/>
      <c r="Q6" s="2"/>
      <c r="R6" s="7"/>
      <c r="S6" s="8"/>
      <c r="T6" s="8"/>
      <c r="U6" s="8"/>
    </row>
    <row r="7" spans="1:21" s="9" customFormat="1" ht="16.5" customHeight="1">
      <c r="A7" s="12" t="s">
        <v>3</v>
      </c>
      <c r="B7" s="12"/>
      <c r="C7" s="12"/>
      <c r="D7" s="12"/>
      <c r="E7" s="13"/>
      <c r="F7" s="13"/>
      <c r="G7" s="13"/>
      <c r="H7" s="13"/>
      <c r="I7" s="11"/>
      <c r="J7" s="11"/>
      <c r="K7" s="11"/>
      <c r="L7" s="11"/>
      <c r="M7" s="11"/>
      <c r="N7" s="11"/>
      <c r="O7" s="11"/>
      <c r="P7" s="2"/>
      <c r="Q7" s="2"/>
      <c r="R7" s="7"/>
      <c r="S7" s="8"/>
      <c r="T7" s="8"/>
      <c r="U7" s="8"/>
    </row>
    <row r="8" spans="1:21" s="18" customFormat="1" ht="3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  <c r="Q8" s="15"/>
      <c r="R8" s="16"/>
      <c r="S8" s="17"/>
      <c r="T8" s="17"/>
      <c r="U8" s="17"/>
    </row>
    <row r="9" spans="1:21" s="18" customFormat="1" ht="17.25" customHeight="1">
      <c r="A9" s="19" t="s">
        <v>4</v>
      </c>
      <c r="B9" s="20" t="s">
        <v>5</v>
      </c>
      <c r="C9" s="20"/>
      <c r="D9" s="20"/>
      <c r="E9" s="20"/>
      <c r="F9" s="20" t="s">
        <v>6</v>
      </c>
      <c r="G9" s="20"/>
      <c r="H9" s="21" t="s">
        <v>7</v>
      </c>
      <c r="I9" s="20" t="s">
        <v>8</v>
      </c>
      <c r="J9" s="20"/>
      <c r="K9" s="20"/>
      <c r="L9" s="20"/>
      <c r="M9" s="20"/>
      <c r="N9" s="20"/>
      <c r="O9" s="22" t="s">
        <v>9</v>
      </c>
      <c r="P9" s="15"/>
      <c r="Q9" s="15"/>
      <c r="R9" s="16"/>
      <c r="S9" s="17"/>
      <c r="T9" s="17"/>
      <c r="U9" s="17"/>
    </row>
    <row r="10" spans="1:21" s="18" customFormat="1" ht="7.5" customHeight="1">
      <c r="A10" s="19"/>
      <c r="B10" s="20"/>
      <c r="C10" s="20"/>
      <c r="D10" s="20"/>
      <c r="E10" s="20"/>
      <c r="F10" s="20"/>
      <c r="G10" s="20"/>
      <c r="H10" s="23"/>
      <c r="I10" s="20"/>
      <c r="J10" s="20"/>
      <c r="K10" s="20"/>
      <c r="L10" s="20"/>
      <c r="M10" s="20"/>
      <c r="N10" s="20"/>
      <c r="O10" s="22"/>
      <c r="P10" s="15"/>
      <c r="Q10" s="15"/>
      <c r="R10" s="16"/>
      <c r="S10" s="17"/>
      <c r="T10" s="17"/>
      <c r="U10" s="17"/>
    </row>
    <row r="11" spans="1:21" s="18" customFormat="1" ht="57.5" customHeight="1">
      <c r="A11" s="19"/>
      <c r="B11" s="24" t="s">
        <v>10</v>
      </c>
      <c r="C11" s="24" t="s">
        <v>11</v>
      </c>
      <c r="D11" s="24" t="s">
        <v>12</v>
      </c>
      <c r="E11" s="24" t="s">
        <v>13</v>
      </c>
      <c r="F11" s="24" t="s">
        <v>14</v>
      </c>
      <c r="G11" s="24" t="s">
        <v>15</v>
      </c>
      <c r="H11" s="25"/>
      <c r="I11" s="24" t="s">
        <v>16</v>
      </c>
      <c r="J11" s="24" t="s">
        <v>17</v>
      </c>
      <c r="K11" s="24" t="s">
        <v>18</v>
      </c>
      <c r="L11" s="24" t="s">
        <v>19</v>
      </c>
      <c r="M11" s="24" t="s">
        <v>20</v>
      </c>
      <c r="N11" s="24" t="s">
        <v>13</v>
      </c>
      <c r="O11" s="22"/>
      <c r="P11" s="15"/>
      <c r="Q11" s="15"/>
      <c r="R11" s="16"/>
      <c r="S11" s="17"/>
      <c r="T11" s="17"/>
      <c r="U11" s="17"/>
    </row>
    <row r="12" spans="1:21" ht="24" customHeight="1">
      <c r="A12" s="26" t="s">
        <v>21</v>
      </c>
      <c r="B12" s="27">
        <v>266</v>
      </c>
      <c r="C12" s="27">
        <v>147</v>
      </c>
      <c r="D12" s="28">
        <f>SUM(B12:C12)</f>
        <v>413</v>
      </c>
      <c r="E12" s="29">
        <f>D12/$D$24*100</f>
        <v>11.150107991360692</v>
      </c>
      <c r="F12" s="27">
        <v>210</v>
      </c>
      <c r="G12" s="27">
        <v>203</v>
      </c>
      <c r="H12" s="27">
        <v>765</v>
      </c>
      <c r="I12" s="27">
        <v>117</v>
      </c>
      <c r="J12" s="27">
        <v>164</v>
      </c>
      <c r="K12" s="27">
        <v>18</v>
      </c>
      <c r="L12" s="27">
        <v>11</v>
      </c>
      <c r="M12" s="28">
        <f>SUM(I12:L12)</f>
        <v>310</v>
      </c>
      <c r="N12" s="29">
        <f>M12/M24*100</f>
        <v>9.4627594627594629</v>
      </c>
      <c r="O12" s="30" t="s">
        <v>22</v>
      </c>
    </row>
    <row r="13" spans="1:21" ht="24" customHeight="1">
      <c r="A13" s="31" t="s">
        <v>23</v>
      </c>
      <c r="B13" s="32">
        <v>212</v>
      </c>
      <c r="C13" s="32">
        <v>98</v>
      </c>
      <c r="D13" s="33">
        <f>SUM(B13:C13)</f>
        <v>310</v>
      </c>
      <c r="E13" s="34">
        <f>D13/$D$24*100</f>
        <v>8.3693304535637161</v>
      </c>
      <c r="F13" s="32">
        <v>165</v>
      </c>
      <c r="G13" s="32">
        <v>145</v>
      </c>
      <c r="H13" s="32">
        <v>561</v>
      </c>
      <c r="I13" s="32">
        <v>112</v>
      </c>
      <c r="J13" s="32">
        <v>153</v>
      </c>
      <c r="K13" s="32">
        <v>14</v>
      </c>
      <c r="L13" s="32">
        <v>14</v>
      </c>
      <c r="M13" s="33">
        <f>SUM(I13:L13)</f>
        <v>293</v>
      </c>
      <c r="N13" s="34">
        <f>M13/$M$24*100</f>
        <v>8.943833943833944</v>
      </c>
      <c r="O13" s="35" t="s">
        <v>24</v>
      </c>
    </row>
    <row r="14" spans="1:21" ht="24" customHeight="1">
      <c r="A14" s="31" t="s">
        <v>25</v>
      </c>
      <c r="B14" s="32">
        <v>213</v>
      </c>
      <c r="C14" s="32">
        <v>79</v>
      </c>
      <c r="D14" s="33">
        <f>SUM(B14:C14)</f>
        <v>292</v>
      </c>
      <c r="E14" s="34">
        <f>D14/$D$24*100</f>
        <v>7.8833693304535641</v>
      </c>
      <c r="F14" s="32">
        <v>145</v>
      </c>
      <c r="G14" s="32">
        <v>147</v>
      </c>
      <c r="H14" s="32">
        <v>514</v>
      </c>
      <c r="I14" s="32">
        <v>76</v>
      </c>
      <c r="J14" s="32">
        <v>152</v>
      </c>
      <c r="K14" s="32">
        <v>20</v>
      </c>
      <c r="L14" s="32">
        <v>11</v>
      </c>
      <c r="M14" s="33">
        <f t="shared" ref="M14:M23" si="0">SUM(I14:L14)</f>
        <v>259</v>
      </c>
      <c r="N14" s="34">
        <f>M14/$M$24*100</f>
        <v>7.9059829059829054</v>
      </c>
      <c r="O14" s="35" t="s">
        <v>26</v>
      </c>
    </row>
    <row r="15" spans="1:21" ht="24" customHeight="1">
      <c r="A15" s="31" t="s">
        <v>27</v>
      </c>
      <c r="B15" s="32">
        <v>182</v>
      </c>
      <c r="C15" s="32">
        <v>78</v>
      </c>
      <c r="D15" s="33">
        <f t="shared" ref="D15:D23" si="1">SUM(B15:C15)</f>
        <v>260</v>
      </c>
      <c r="E15" s="34">
        <f t="shared" ref="E15:E23" si="2">D15/$D$24*100</f>
        <v>7.0194384449244058</v>
      </c>
      <c r="F15" s="32">
        <v>138</v>
      </c>
      <c r="G15" s="32">
        <v>122</v>
      </c>
      <c r="H15" s="32">
        <v>477</v>
      </c>
      <c r="I15" s="32">
        <v>92</v>
      </c>
      <c r="J15" s="32">
        <v>102</v>
      </c>
      <c r="K15" s="32">
        <v>16</v>
      </c>
      <c r="L15" s="32">
        <v>19</v>
      </c>
      <c r="M15" s="33">
        <f t="shared" si="0"/>
        <v>229</v>
      </c>
      <c r="N15" s="34">
        <f t="shared" ref="N15:N23" si="3">M15/$M$24*100</f>
        <v>6.9902319902319903</v>
      </c>
      <c r="O15" s="35" t="s">
        <v>28</v>
      </c>
    </row>
    <row r="16" spans="1:21" ht="24" customHeight="1">
      <c r="A16" s="31" t="s">
        <v>29</v>
      </c>
      <c r="B16" s="32">
        <v>256</v>
      </c>
      <c r="C16" s="32">
        <v>89</v>
      </c>
      <c r="D16" s="33">
        <f t="shared" si="1"/>
        <v>345</v>
      </c>
      <c r="E16" s="34">
        <f t="shared" si="2"/>
        <v>9.314254859611232</v>
      </c>
      <c r="F16" s="32">
        <v>192</v>
      </c>
      <c r="G16" s="32">
        <v>153</v>
      </c>
      <c r="H16" s="32">
        <v>637</v>
      </c>
      <c r="I16" s="32">
        <v>140</v>
      </c>
      <c r="J16" s="32">
        <v>175</v>
      </c>
      <c r="K16" s="32">
        <v>19</v>
      </c>
      <c r="L16" s="32">
        <v>10</v>
      </c>
      <c r="M16" s="33">
        <f t="shared" si="0"/>
        <v>344</v>
      </c>
      <c r="N16" s="34">
        <f t="shared" si="3"/>
        <v>10.500610500610501</v>
      </c>
      <c r="O16" s="35" t="s">
        <v>30</v>
      </c>
    </row>
    <row r="17" spans="1:22" ht="24" customHeight="1">
      <c r="A17" s="31" t="s">
        <v>31</v>
      </c>
      <c r="B17" s="32">
        <v>215</v>
      </c>
      <c r="C17" s="32">
        <v>95</v>
      </c>
      <c r="D17" s="33">
        <f t="shared" si="1"/>
        <v>310</v>
      </c>
      <c r="E17" s="34">
        <f t="shared" si="2"/>
        <v>8.3693304535637161</v>
      </c>
      <c r="F17" s="32">
        <v>173</v>
      </c>
      <c r="G17" s="32">
        <v>137</v>
      </c>
      <c r="H17" s="32">
        <v>566</v>
      </c>
      <c r="I17" s="32">
        <v>114</v>
      </c>
      <c r="J17" s="32">
        <v>118</v>
      </c>
      <c r="K17" s="32">
        <v>15</v>
      </c>
      <c r="L17" s="32">
        <v>14</v>
      </c>
      <c r="M17" s="33">
        <f t="shared" si="0"/>
        <v>261</v>
      </c>
      <c r="N17" s="34">
        <f t="shared" si="3"/>
        <v>7.9670329670329663</v>
      </c>
      <c r="O17" s="35" t="s">
        <v>32</v>
      </c>
    </row>
    <row r="18" spans="1:22" ht="24" customHeight="1">
      <c r="A18" s="31" t="s">
        <v>33</v>
      </c>
      <c r="B18" s="32">
        <v>200</v>
      </c>
      <c r="C18" s="32">
        <v>85</v>
      </c>
      <c r="D18" s="33">
        <f t="shared" si="1"/>
        <v>285</v>
      </c>
      <c r="E18" s="34">
        <f t="shared" si="2"/>
        <v>7.6943844492440601</v>
      </c>
      <c r="F18" s="32">
        <v>143</v>
      </c>
      <c r="G18" s="32">
        <v>142</v>
      </c>
      <c r="H18" s="32">
        <v>511</v>
      </c>
      <c r="I18" s="32">
        <v>100</v>
      </c>
      <c r="J18" s="32">
        <v>119</v>
      </c>
      <c r="K18" s="32">
        <v>18</v>
      </c>
      <c r="L18" s="32">
        <v>9</v>
      </c>
      <c r="M18" s="33">
        <f t="shared" si="0"/>
        <v>246</v>
      </c>
      <c r="N18" s="34">
        <f t="shared" si="3"/>
        <v>7.5091575091575091</v>
      </c>
      <c r="O18" s="35" t="s">
        <v>34</v>
      </c>
    </row>
    <row r="19" spans="1:22" ht="24" customHeight="1">
      <c r="A19" s="31" t="s">
        <v>35</v>
      </c>
      <c r="B19" s="32">
        <v>210</v>
      </c>
      <c r="C19" s="32">
        <v>83</v>
      </c>
      <c r="D19" s="33">
        <f t="shared" si="1"/>
        <v>293</v>
      </c>
      <c r="E19" s="34">
        <f t="shared" si="2"/>
        <v>7.9103671706263494</v>
      </c>
      <c r="F19" s="32">
        <v>150</v>
      </c>
      <c r="G19" s="32">
        <v>143</v>
      </c>
      <c r="H19" s="32">
        <v>546</v>
      </c>
      <c r="I19" s="32">
        <v>112</v>
      </c>
      <c r="J19" s="32">
        <v>151</v>
      </c>
      <c r="K19" s="32">
        <v>11</v>
      </c>
      <c r="L19" s="32">
        <v>15</v>
      </c>
      <c r="M19" s="33">
        <f t="shared" si="0"/>
        <v>289</v>
      </c>
      <c r="N19" s="34">
        <f t="shared" si="3"/>
        <v>8.8217338217338224</v>
      </c>
      <c r="O19" s="35" t="s">
        <v>36</v>
      </c>
    </row>
    <row r="20" spans="1:22" ht="24" customHeight="1">
      <c r="A20" s="31" t="s">
        <v>37</v>
      </c>
      <c r="B20" s="32">
        <v>229</v>
      </c>
      <c r="C20" s="32">
        <v>89</v>
      </c>
      <c r="D20" s="33">
        <f t="shared" si="1"/>
        <v>318</v>
      </c>
      <c r="E20" s="34">
        <f t="shared" si="2"/>
        <v>8.5853131749460054</v>
      </c>
      <c r="F20" s="32">
        <v>174</v>
      </c>
      <c r="G20" s="32">
        <v>144</v>
      </c>
      <c r="H20" s="32">
        <v>576</v>
      </c>
      <c r="I20" s="32">
        <v>117</v>
      </c>
      <c r="J20" s="32">
        <v>134</v>
      </c>
      <c r="K20" s="32">
        <v>14</v>
      </c>
      <c r="L20" s="32">
        <v>10</v>
      </c>
      <c r="M20" s="33">
        <f t="shared" si="0"/>
        <v>275</v>
      </c>
      <c r="N20" s="34">
        <f t="shared" si="3"/>
        <v>8.394383394383393</v>
      </c>
      <c r="O20" s="35" t="s">
        <v>38</v>
      </c>
    </row>
    <row r="21" spans="1:22" ht="24" customHeight="1">
      <c r="A21" s="31" t="s">
        <v>39</v>
      </c>
      <c r="B21" s="32">
        <v>196</v>
      </c>
      <c r="C21" s="32">
        <v>95</v>
      </c>
      <c r="D21" s="33">
        <f t="shared" si="1"/>
        <v>291</v>
      </c>
      <c r="E21" s="34">
        <f t="shared" si="2"/>
        <v>7.856371490280778</v>
      </c>
      <c r="F21" s="32">
        <v>145</v>
      </c>
      <c r="G21" s="32">
        <v>146</v>
      </c>
      <c r="H21" s="32">
        <v>529</v>
      </c>
      <c r="I21" s="32">
        <v>97</v>
      </c>
      <c r="J21" s="32">
        <v>93</v>
      </c>
      <c r="K21" s="32">
        <v>14</v>
      </c>
      <c r="L21" s="32">
        <v>21</v>
      </c>
      <c r="M21" s="33">
        <f t="shared" si="0"/>
        <v>225</v>
      </c>
      <c r="N21" s="34">
        <f t="shared" si="3"/>
        <v>6.8681318681318686</v>
      </c>
      <c r="O21" s="35" t="s">
        <v>40</v>
      </c>
    </row>
    <row r="22" spans="1:22" ht="24" customHeight="1">
      <c r="A22" s="31" t="s">
        <v>41</v>
      </c>
      <c r="B22" s="32">
        <v>262</v>
      </c>
      <c r="C22" s="32">
        <v>90</v>
      </c>
      <c r="D22" s="33">
        <f t="shared" si="1"/>
        <v>352</v>
      </c>
      <c r="E22" s="34">
        <f t="shared" si="2"/>
        <v>9.5032397408207352</v>
      </c>
      <c r="F22" s="32">
        <v>176</v>
      </c>
      <c r="G22" s="32">
        <v>176</v>
      </c>
      <c r="H22" s="32">
        <v>648</v>
      </c>
      <c r="I22" s="32">
        <v>128</v>
      </c>
      <c r="J22" s="32">
        <v>156</v>
      </c>
      <c r="K22" s="32">
        <v>23</v>
      </c>
      <c r="L22" s="32">
        <v>8</v>
      </c>
      <c r="M22" s="33">
        <f t="shared" si="0"/>
        <v>315</v>
      </c>
      <c r="N22" s="34">
        <f t="shared" si="3"/>
        <v>9.6153846153846168</v>
      </c>
      <c r="O22" s="35" t="s">
        <v>42</v>
      </c>
    </row>
    <row r="23" spans="1:22" ht="24" customHeight="1">
      <c r="A23" s="36" t="s">
        <v>43</v>
      </c>
      <c r="B23" s="37">
        <v>168</v>
      </c>
      <c r="C23" s="37">
        <v>67</v>
      </c>
      <c r="D23" s="38">
        <f t="shared" si="1"/>
        <v>235</v>
      </c>
      <c r="E23" s="39">
        <f t="shared" si="2"/>
        <v>6.3444924406047516</v>
      </c>
      <c r="F23" s="37">
        <v>118</v>
      </c>
      <c r="G23" s="37">
        <v>117</v>
      </c>
      <c r="H23" s="37">
        <v>432</v>
      </c>
      <c r="I23" s="37">
        <v>69</v>
      </c>
      <c r="J23" s="37">
        <v>136</v>
      </c>
      <c r="K23" s="37">
        <v>10</v>
      </c>
      <c r="L23" s="37">
        <v>15</v>
      </c>
      <c r="M23" s="38">
        <f t="shared" si="0"/>
        <v>230</v>
      </c>
      <c r="N23" s="39">
        <f t="shared" si="3"/>
        <v>7.0207570207570207</v>
      </c>
      <c r="O23" s="40" t="s">
        <v>44</v>
      </c>
    </row>
    <row r="24" spans="1:22" s="46" customFormat="1" ht="20" customHeight="1">
      <c r="A24" s="41" t="s">
        <v>45</v>
      </c>
      <c r="B24" s="41">
        <f>SUM(B12:B23)</f>
        <v>2609</v>
      </c>
      <c r="C24" s="41">
        <f>SUM(C12:C23)</f>
        <v>1095</v>
      </c>
      <c r="D24" s="41">
        <f>SUM(B24:C24)</f>
        <v>3704</v>
      </c>
      <c r="E24" s="42">
        <f>SUM(E12:E23)</f>
        <v>100.00000000000001</v>
      </c>
      <c r="F24" s="41">
        <f>SUM(F12:F23)</f>
        <v>1929</v>
      </c>
      <c r="G24" s="41">
        <f>SUM(G12:G23)</f>
        <v>1775</v>
      </c>
      <c r="H24" s="41">
        <f>SUM(H12:H23)</f>
        <v>6762</v>
      </c>
      <c r="I24" s="41">
        <f>SUM(I12:I23)</f>
        <v>1274</v>
      </c>
      <c r="J24" s="41">
        <f t="shared" ref="J24:M24" si="4">SUM(J12:J23)</f>
        <v>1653</v>
      </c>
      <c r="K24" s="41">
        <f t="shared" si="4"/>
        <v>192</v>
      </c>
      <c r="L24" s="41">
        <f t="shared" si="4"/>
        <v>157</v>
      </c>
      <c r="M24" s="41">
        <f t="shared" si="4"/>
        <v>3276</v>
      </c>
      <c r="N24" s="42">
        <f>SUM(N12:N23)</f>
        <v>100</v>
      </c>
      <c r="O24" s="41" t="s">
        <v>46</v>
      </c>
      <c r="P24" s="43"/>
      <c r="Q24" s="43"/>
      <c r="R24" s="44"/>
      <c r="S24" s="45"/>
      <c r="T24" s="45"/>
      <c r="U24" s="45"/>
    </row>
    <row r="25" spans="1:22" ht="3" customHeight="1">
      <c r="E25" s="1" t="s">
        <v>47</v>
      </c>
    </row>
    <row r="26" spans="1:22" s="53" customFormat="1" ht="15" customHeight="1">
      <c r="A26" s="47" t="s">
        <v>48</v>
      </c>
      <c r="B26" s="47"/>
      <c r="C26" s="47"/>
      <c r="D26" s="47"/>
      <c r="E26" s="48"/>
      <c r="F26" s="48"/>
      <c r="G26" s="48"/>
      <c r="H26" s="48"/>
      <c r="I26" s="48"/>
      <c r="J26" s="48"/>
      <c r="K26" s="49" t="s">
        <v>49</v>
      </c>
      <c r="L26" s="49"/>
      <c r="M26" s="49"/>
      <c r="N26" s="49"/>
      <c r="O26" s="49"/>
      <c r="P26" s="50"/>
      <c r="Q26" s="50"/>
      <c r="R26" s="50"/>
      <c r="S26" s="51"/>
      <c r="T26" s="51"/>
      <c r="U26" s="51"/>
      <c r="V26" s="52"/>
    </row>
  </sheetData>
  <mergeCells count="12">
    <mergeCell ref="A26:D26"/>
    <mergeCell ref="K26:O26"/>
    <mergeCell ref="A3:O3"/>
    <mergeCell ref="A4:O4"/>
    <mergeCell ref="A5:O5"/>
    <mergeCell ref="A7:D7"/>
    <mergeCell ref="A9:A11"/>
    <mergeCell ref="B9:E10"/>
    <mergeCell ref="F9:G10"/>
    <mergeCell ref="H9:H11"/>
    <mergeCell ref="I9:N10"/>
    <mergeCell ref="O9:O11"/>
  </mergeCells>
  <printOptions horizontalCentered="1"/>
  <pageMargins left="0.15748031496062992" right="0.27559055118110237" top="0.31496062992125984" bottom="0.31496062992125984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الشهور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70A4C93B-2167-4531-B007-97A593315707}"/>
</file>

<file path=customXml/itemProps2.xml><?xml version="1.0" encoding="utf-8"?>
<ds:datastoreItem xmlns:ds="http://schemas.openxmlformats.org/officeDocument/2006/customXml" ds:itemID="{4AD8778E-CDEE-46F3-B5AB-4D945BD74666}"/>
</file>

<file path=customXml/itemProps3.xml><?xml version="1.0" encoding="utf-8"?>
<ds:datastoreItem xmlns:ds="http://schemas.openxmlformats.org/officeDocument/2006/customXml" ds:itemID="{4C028EE8-FD22-4CB2-843D-EE983C1536A5}"/>
</file>

<file path=customXml/itemProps4.xml><?xml version="1.0" encoding="utf-8"?>
<ds:datastoreItem xmlns:ds="http://schemas.openxmlformats.org/officeDocument/2006/customXml" ds:itemID="{C989338B-96E1-4EF9-93AC-954EA3AFDE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16-06 Table </vt:lpstr>
      <vt:lpstr>'جدول 16-06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Months</dc:title>
  <dc:creator>Afaf Kamal Mahmood</dc:creator>
  <cp:lastModifiedBy>Afaf Kamal Mahmood</cp:lastModifiedBy>
  <dcterms:created xsi:type="dcterms:W3CDTF">2025-06-18T08:20:23Z</dcterms:created>
  <dcterms:modified xsi:type="dcterms:W3CDTF">2025-06-18T08:20:40Z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