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سادس - الصحة والسلامة\"/>
    </mc:Choice>
  </mc:AlternateContent>
  <xr:revisionPtr revIDLastSave="0" documentId="8_{F81460C7-DCF1-4967-B824-90D4E1E95046}" xr6:coauthVersionLast="36" xr6:coauthVersionMax="36" xr10:uidLastSave="{00000000-0000-0000-0000-000000000000}"/>
  <bookViews>
    <workbookView xWindow="0" yWindow="0" windowWidth="24000" windowHeight="8925" xr2:uid="{20094291-C650-4562-AB22-E71444C9D65D}"/>
  </bookViews>
  <sheets>
    <sheet name="جدول 16-06 Table " sheetId="1" r:id="rId1"/>
  </sheets>
  <definedNames>
    <definedName name="_xlnm.Print_Area" localSheetId="0">'جدول 16-06 Table '!$A$1:$O$26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H24" i="1"/>
  <c r="G24" i="1"/>
  <c r="F24" i="1"/>
  <c r="D24" i="1"/>
  <c r="C24" i="1"/>
  <c r="B24" i="1"/>
  <c r="M23" i="1"/>
  <c r="D23" i="1"/>
  <c r="E23" i="1" s="1"/>
  <c r="M22" i="1"/>
  <c r="E22" i="1"/>
  <c r="D22" i="1"/>
  <c r="M21" i="1"/>
  <c r="D21" i="1"/>
  <c r="E21" i="1" s="1"/>
  <c r="M20" i="1"/>
  <c r="E20" i="1"/>
  <c r="D20" i="1"/>
  <c r="M19" i="1"/>
  <c r="D19" i="1"/>
  <c r="E19" i="1" s="1"/>
  <c r="M18" i="1"/>
  <c r="E18" i="1"/>
  <c r="D18" i="1"/>
  <c r="M17" i="1"/>
  <c r="D17" i="1"/>
  <c r="E17" i="1" s="1"/>
  <c r="M16" i="1"/>
  <c r="E16" i="1"/>
  <c r="D16" i="1"/>
  <c r="M15" i="1"/>
  <c r="D15" i="1"/>
  <c r="E15" i="1" s="1"/>
  <c r="M14" i="1"/>
  <c r="E14" i="1"/>
  <c r="D14" i="1"/>
  <c r="M13" i="1"/>
  <c r="D13" i="1"/>
  <c r="E13" i="1" s="1"/>
  <c r="M12" i="1"/>
  <c r="E12" i="1"/>
  <c r="D12" i="1"/>
  <c r="N20" i="1" l="1"/>
  <c r="N17" i="1"/>
  <c r="N18" i="1"/>
  <c r="N12" i="1"/>
  <c r="N19" i="1"/>
  <c r="N22" i="1"/>
  <c r="N13" i="1"/>
  <c r="M24" i="1"/>
  <c r="N14" i="1" s="1"/>
  <c r="N15" i="1" l="1"/>
  <c r="N23" i="1"/>
  <c r="N21" i="1"/>
  <c r="N16" i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<sst xmlns="http://schemas.openxmlformats.org/spreadsheetml/2006/main" count="50" uniqueCount="49">
  <si>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</si>
  <si>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</si>
  <si>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(2021)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</si>
  <si>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</si>
  <si>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</si>
  <si>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</si>
  <si>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</si>
  <si>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</si>
  <si>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</si>
  <si>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</si>
  <si>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</si>
  <si>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</si>
  <si>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</si>
  <si>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</si>
  <si>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</si>
  <si>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</si>
  <si>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</si>
  <si>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</si>
  <si>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</si>
  <si>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</si>
  <si>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</si>
  <si>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</si>
  <si>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</si>
  <si>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</si>
  <si>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</si>
  <si>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</si>
  <si>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</si>
  <si>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</si>
  <si>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</si>
  <si>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</si>
  <si>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</si>
  <si>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</si>
  <si>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</si>
  <si>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</si>
  <si>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</si>
  <si>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</si>
  <si>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</si>
  <si>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</si>
  <si>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</si>
  <si>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</si>
  <si>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</si>
  <si>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</si>
  <si>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</si>
  <si>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</si>
  <si>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</si>
  <si>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</si>
  <si>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</si>
  <si>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</si>
  <si>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H.Q.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</si>
</sst>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2" borderId="0" xfId="1" applyFont="1" applyFill="1" applyAlignment="1">
      <alignment wrapText="1"/>
    </xf>
    <xf numFmtId="0" fontId="3" fillId="2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right" vertical="center" wrapText="1" indent="2"/>
    </xf>
    <xf numFmtId="0" fontId="9" fillId="2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wrapText="1"/>
    </xf>
    <xf numFmtId="0" fontId="3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textRotation="90" wrapText="1"/>
    </xf>
    <xf numFmtId="0" fontId="13" fillId="3" borderId="4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right" vertical="center" wrapText="1" inden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5" fontId="9" fillId="2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 indent="1"/>
    </xf>
    <xf numFmtId="164" fontId="3" fillId="2" borderId="0" xfId="1" applyNumberFormat="1" applyFont="1" applyFill="1" applyAlignment="1">
      <alignment wrapText="1"/>
    </xf>
    <xf numFmtId="164" fontId="9" fillId="3" borderId="0" xfId="1" applyNumberFormat="1" applyFont="1" applyFill="1" applyBorder="1" applyAlignment="1">
      <alignment horizontal="right" vertical="center" wrapText="1" indent="1"/>
    </xf>
    <xf numFmtId="164" fontId="2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Border="1" applyAlignment="1">
      <alignment horizontal="left" vertical="center" wrapText="1" indent="1"/>
    </xf>
    <xf numFmtId="164" fontId="9" fillId="2" borderId="0" xfId="1" applyNumberFormat="1" applyFont="1" applyFill="1" applyBorder="1" applyAlignment="1">
      <alignment horizontal="right" vertical="center" wrapText="1" indent="1"/>
    </xf>
    <xf numFmtId="164" fontId="2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left" vertical="center" wrapText="1" indent="1"/>
    </xf>
    <xf numFmtId="164" fontId="9" fillId="2" borderId="6" xfId="1" applyNumberFormat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wrapText="1"/>
    </xf>
    <xf numFmtId="0" fontId="17" fillId="0" borderId="0" xfId="1" applyFont="1" applyAlignment="1">
      <alignment wrapText="1"/>
    </xf>
    <xf numFmtId="0" fontId="17" fillId="0" borderId="0" xfId="1" applyFont="1"/>
    <xf numFmtId="0" fontId="18" fillId="0" borderId="0" xfId="1" applyFont="1"/>
    <xf numFmtId="0" fontId="19" fillId="2" borderId="0" xfId="2" applyFont="1" applyFill="1" applyAlignment="1">
      <alignment horizontal="right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left" vertical="center" wrapText="1"/>
    </xf>
    <xf numFmtId="0" fontId="20" fillId="2" borderId="0" xfId="2" applyFont="1" applyFill="1" applyAlignment="1">
      <alignment vertical="center" wrapText="1"/>
    </xf>
    <xf numFmtId="0" fontId="20" fillId="0" borderId="0" xfId="2" applyFont="1" applyAlignment="1">
      <alignment vertical="center" wrapText="1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</cellXfs>
  <cellStyles count="3">
    <cellStyle name="Normal" xfId="0" builtinId="0"/>
    <cellStyle name="Normal 2" xfId="1" xr:uid="{16382EF7-374A-45A5-A7C5-EBF2A3117819}"/>
    <cellStyle name="Normal 3_Book1" xfId="2" xr:uid="{30CCFB40-0F15-4830-AAF5-300C5545D0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728931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AEAC63EB-50B5-4F94-9635-608052E6781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6005219" y="38100"/>
          <a:ext cx="2728931" cy="548640"/>
        </a:xfrm>
        <a:prstGeom prst="rect">
          <a:avLst/>
        </a:prstGeom>
      </xdr:spPr>
    </xdr:pic>
    <xdr:clientData/>
  </xdr:oneCellAnchor>
  <xdr:oneCellAnchor>
    <xdr:from>
      <xdr:col>13</xdr:col>
      <xdr:colOff>175932</xdr:colOff>
      <xdr:row>0</xdr:row>
      <xdr:rowOff>9526</xdr:rowOff>
    </xdr:from>
    <xdr:ext cx="1246618" cy="553122"/>
    <xdr:pic>
      <xdr:nvPicPr>
        <xdr:cNvPr id="3" name="Picture 2">
          <a:extLst>
            <a:ext uri="{FF2B5EF4-FFF2-40B4-BE49-F238E27FC236}">
              <a16:creationId xmlns:a16="http://schemas.microsoft.com/office/drawing/2014/main" id="{4FE12AF2-7ECF-43DE-BCED-303CE933F500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78577175" y="9526"/>
          <a:ext cx="1246618" cy="5531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3283-D9AB-4AB5-95FC-4EE11031FEBC}">
  <sheetPr>
    <tabColor theme="0" tint="-0.14999847407452621"/>
  </sheetPr>
  <dimension ref="A1:V26"/>
  <sheetViews>
    <sheetView rightToLeft="1" tabSelected="1" view="pageBreakPreview" zoomScaleNormal="100" zoomScaleSheetLayoutView="100" workbookViewId="0">
      <selection activeCell="I26" sqref="I26"/>
    </sheetView>
  </sheetViews>
  <sheetFormatPr defaultColWidth="9.140625" defaultRowHeight="21"/>
  <cols>
    <col min="1" max="1" width="11.85546875" style="1" customWidth="1"/>
    <col min="2" max="2" width="9.85546875" style="1" customWidth="1"/>
    <col min="3" max="3" width="11.28515625" style="1" customWidth="1"/>
    <col min="4" max="4" width="9.42578125" style="1" customWidth="1"/>
    <col min="5" max="5" width="8.140625" style="1" bestFit="1" customWidth="1"/>
    <col min="6" max="7" width="10.140625" style="1" customWidth="1"/>
    <col min="8" max="8" width="9.7109375" style="1" customWidth="1"/>
    <col min="9" max="9" width="9.5703125" style="1" customWidth="1"/>
    <col min="10" max="10" width="11.28515625" style="1" customWidth="1"/>
    <col min="11" max="11" width="10.140625" style="1" customWidth="1"/>
    <col min="12" max="12" width="8.140625" style="1" customWidth="1"/>
    <col min="13" max="13" width="11.28515625" style="1" customWidth="1"/>
    <col min="14" max="14" width="7.140625" style="1" customWidth="1"/>
    <col min="15" max="15" width="14.7109375" style="1" customWidth="1"/>
    <col min="16" max="17" width="9.140625" style="2"/>
    <col min="18" max="18" width="9.140625" style="3"/>
    <col min="19" max="21" width="9.140625" style="4"/>
    <col min="22" max="16384" width="9.140625" style="5"/>
  </cols>
  <sheetData>
    <row r="1" spans="1:21" ht="3" customHeight="1"/>
    <row r="2" spans="1:21" ht="30" customHeight="1"/>
    <row r="3" spans="1:21" s="9" customFormat="1" ht="43.5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00000000000001" customHeight="1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2"/>
      <c r="Q4" s="2"/>
      <c r="R4" s="7"/>
      <c r="S4" s="8"/>
      <c r="T4" s="8"/>
      <c r="U4" s="8"/>
    </row>
    <row r="5" spans="1:21" s="9" customFormat="1" ht="16.5" customHeight="1">
      <c r="A5" s="10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"/>
      <c r="Q5" s="2"/>
      <c r="R5" s="7"/>
      <c r="S5" s="8"/>
      <c r="T5" s="8"/>
      <c r="U5" s="8"/>
    </row>
    <row r="6" spans="1:21" s="9" customFormat="1" ht="1.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2"/>
      <c r="Q6" s="2"/>
      <c r="R6" s="7"/>
      <c r="S6" s="8"/>
      <c r="T6" s="8"/>
      <c r="U6" s="8"/>
    </row>
    <row r="7" spans="1:21" s="9" customFormat="1" ht="16.5" customHeight="1">
      <c r="A7" s="12" t="s">
        <v>3</v>
      </c>
      <c r="B7" s="12"/>
      <c r="C7" s="12"/>
      <c r="D7" s="12"/>
      <c r="E7" s="13"/>
      <c r="F7" s="13"/>
      <c r="G7" s="13"/>
      <c r="H7" s="13"/>
      <c r="I7" s="11"/>
      <c r="J7" s="11"/>
      <c r="K7" s="11"/>
      <c r="L7" s="11"/>
      <c r="M7" s="11"/>
      <c r="N7" s="11"/>
      <c r="O7" s="11"/>
      <c r="P7" s="2"/>
      <c r="Q7" s="2"/>
      <c r="R7" s="7"/>
      <c r="S7" s="8"/>
      <c r="T7" s="8"/>
      <c r="U7" s="8"/>
    </row>
    <row r="8" spans="1:21" s="18" customFormat="1" ht="3" hidden="1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/>
      <c r="Q8" s="15"/>
      <c r="R8" s="16"/>
      <c r="S8" s="17"/>
      <c r="T8" s="17"/>
      <c r="U8" s="17"/>
    </row>
    <row r="9" spans="1:21" s="18" customFormat="1" ht="17.25" customHeight="1">
      <c r="A9" s="19" t="s">
        <v>4</v>
      </c>
      <c r="B9" s="20" t="s">
        <v>5</v>
      </c>
      <c r="C9" s="20"/>
      <c r="D9" s="20"/>
      <c r="E9" s="20"/>
      <c r="F9" s="20" t="s">
        <v>6</v>
      </c>
      <c r="G9" s="20"/>
      <c r="H9" s="21" t="s">
        <v>7</v>
      </c>
      <c r="I9" s="20" t="s">
        <v>8</v>
      </c>
      <c r="J9" s="20"/>
      <c r="K9" s="20"/>
      <c r="L9" s="20"/>
      <c r="M9" s="20"/>
      <c r="N9" s="20"/>
      <c r="O9" s="22" t="s">
        <v>9</v>
      </c>
      <c r="P9" s="15"/>
      <c r="Q9" s="15"/>
      <c r="R9" s="16"/>
      <c r="S9" s="17"/>
      <c r="T9" s="17"/>
      <c r="U9" s="17"/>
    </row>
    <row r="10" spans="1:21" s="18" customFormat="1" ht="7.5" customHeight="1">
      <c r="A10" s="19"/>
      <c r="B10" s="20"/>
      <c r="C10" s="20"/>
      <c r="D10" s="20"/>
      <c r="E10" s="20"/>
      <c r="F10" s="20"/>
      <c r="G10" s="20"/>
      <c r="H10" s="21"/>
      <c r="I10" s="20"/>
      <c r="J10" s="20"/>
      <c r="K10" s="20"/>
      <c r="L10" s="20"/>
      <c r="M10" s="20"/>
      <c r="N10" s="20"/>
      <c r="O10" s="22"/>
      <c r="P10" s="15"/>
      <c r="Q10" s="15"/>
      <c r="R10" s="16"/>
      <c r="S10" s="17"/>
      <c r="T10" s="17"/>
      <c r="U10" s="17"/>
    </row>
    <row r="11" spans="1:21" s="18" customFormat="1" ht="51.75" customHeight="1">
      <c r="A11" s="19"/>
      <c r="B11" s="23" t="s">
        <v>10</v>
      </c>
      <c r="C11" s="23" t="s">
        <v>11</v>
      </c>
      <c r="D11" s="23" t="s">
        <v>12</v>
      </c>
      <c r="E11" s="23" t="s">
        <v>13</v>
      </c>
      <c r="F11" s="23" t="s">
        <v>14</v>
      </c>
      <c r="G11" s="23" t="s">
        <v>15</v>
      </c>
      <c r="H11" s="21"/>
      <c r="I11" s="23" t="s">
        <v>16</v>
      </c>
      <c r="J11" s="23" t="s">
        <v>17</v>
      </c>
      <c r="K11" s="23" t="s">
        <v>18</v>
      </c>
      <c r="L11" s="23" t="s">
        <v>19</v>
      </c>
      <c r="M11" s="23" t="s">
        <v>20</v>
      </c>
      <c r="N11" s="23" t="s">
        <v>13</v>
      </c>
      <c r="O11" s="22"/>
      <c r="P11" s="15"/>
      <c r="Q11" s="15"/>
      <c r="R11" s="16"/>
      <c r="S11" s="17"/>
      <c r="T11" s="17"/>
      <c r="U11" s="17"/>
    </row>
    <row r="12" spans="1:21" ht="28.5" customHeight="1">
      <c r="A12" s="24" t="s">
        <v>21</v>
      </c>
      <c r="B12" s="25">
        <v>102</v>
      </c>
      <c r="C12" s="25">
        <v>85</v>
      </c>
      <c r="D12" s="26">
        <f t="shared" ref="D12:D23" si="0">SUM(B12:C12)</f>
        <v>187</v>
      </c>
      <c r="E12" s="27">
        <f t="shared" ref="E12:E23" si="1">D12/$D$24*100</f>
        <v>7.3825503355704702</v>
      </c>
      <c r="F12" s="25">
        <v>93</v>
      </c>
      <c r="G12" s="25">
        <v>94</v>
      </c>
      <c r="H12" s="25">
        <v>334</v>
      </c>
      <c r="I12" s="25">
        <v>71</v>
      </c>
      <c r="J12" s="25">
        <v>54</v>
      </c>
      <c r="K12" s="25">
        <v>4</v>
      </c>
      <c r="L12" s="25">
        <v>12</v>
      </c>
      <c r="M12" s="26">
        <f t="shared" ref="M12:M23" si="2">SUM(I12:L12)</f>
        <v>141</v>
      </c>
      <c r="N12" s="27">
        <f t="shared" ref="N12:N23" si="3">M12/$M$24*100</f>
        <v>7.5320512820512819</v>
      </c>
      <c r="O12" s="28" t="s">
        <v>22</v>
      </c>
      <c r="P12" s="29"/>
    </row>
    <row r="13" spans="1:21" ht="28.5" customHeight="1">
      <c r="A13" s="30" t="s">
        <v>23</v>
      </c>
      <c r="B13" s="31">
        <v>97</v>
      </c>
      <c r="C13" s="31">
        <v>53</v>
      </c>
      <c r="D13" s="32">
        <f t="shared" si="0"/>
        <v>150</v>
      </c>
      <c r="E13" s="33">
        <f t="shared" si="1"/>
        <v>5.9218318199763127</v>
      </c>
      <c r="F13" s="31">
        <v>66</v>
      </c>
      <c r="G13" s="31">
        <v>84</v>
      </c>
      <c r="H13" s="31">
        <v>286</v>
      </c>
      <c r="I13" s="31">
        <v>88</v>
      </c>
      <c r="J13" s="31">
        <v>61</v>
      </c>
      <c r="K13" s="31">
        <v>4</v>
      </c>
      <c r="L13" s="31">
        <v>8</v>
      </c>
      <c r="M13" s="32">
        <f t="shared" si="2"/>
        <v>161</v>
      </c>
      <c r="N13" s="33">
        <f t="shared" si="3"/>
        <v>8.600427350427351</v>
      </c>
      <c r="O13" s="34" t="s">
        <v>24</v>
      </c>
      <c r="P13" s="29"/>
    </row>
    <row r="14" spans="1:21" ht="24" customHeight="1">
      <c r="A14" s="35" t="s">
        <v>25</v>
      </c>
      <c r="B14" s="36">
        <v>97</v>
      </c>
      <c r="C14" s="36">
        <v>64</v>
      </c>
      <c r="D14" s="37">
        <f t="shared" si="0"/>
        <v>161</v>
      </c>
      <c r="E14" s="38">
        <f t="shared" si="1"/>
        <v>6.3560994867745757</v>
      </c>
      <c r="F14" s="36">
        <v>71</v>
      </c>
      <c r="G14" s="36">
        <v>90</v>
      </c>
      <c r="H14" s="36">
        <v>290</v>
      </c>
      <c r="I14" s="36">
        <v>37</v>
      </c>
      <c r="J14" s="36">
        <v>65</v>
      </c>
      <c r="K14" s="36">
        <v>11</v>
      </c>
      <c r="L14" s="36">
        <v>7</v>
      </c>
      <c r="M14" s="37">
        <f t="shared" si="2"/>
        <v>120</v>
      </c>
      <c r="N14" s="38">
        <f t="shared" si="3"/>
        <v>6.4102564102564097</v>
      </c>
      <c r="O14" s="39" t="s">
        <v>26</v>
      </c>
      <c r="P14" s="29"/>
    </row>
    <row r="15" spans="1:21" ht="28.5" customHeight="1">
      <c r="A15" s="30" t="s">
        <v>27</v>
      </c>
      <c r="B15" s="31">
        <v>82</v>
      </c>
      <c r="C15" s="31">
        <v>63</v>
      </c>
      <c r="D15" s="32">
        <f t="shared" si="0"/>
        <v>145</v>
      </c>
      <c r="E15" s="33">
        <f t="shared" si="1"/>
        <v>5.7244374259771025</v>
      </c>
      <c r="F15" s="31">
        <v>76</v>
      </c>
      <c r="G15" s="31">
        <v>69</v>
      </c>
      <c r="H15" s="31">
        <v>257</v>
      </c>
      <c r="I15" s="31">
        <v>49</v>
      </c>
      <c r="J15" s="31">
        <v>46</v>
      </c>
      <c r="K15" s="31">
        <v>6</v>
      </c>
      <c r="L15" s="31">
        <v>6</v>
      </c>
      <c r="M15" s="32">
        <f t="shared" si="2"/>
        <v>107</v>
      </c>
      <c r="N15" s="33">
        <f t="shared" si="3"/>
        <v>5.7158119658119659</v>
      </c>
      <c r="O15" s="34" t="s">
        <v>28</v>
      </c>
      <c r="P15" s="29"/>
    </row>
    <row r="16" spans="1:21" ht="21" customHeight="1">
      <c r="A16" s="35" t="s">
        <v>29</v>
      </c>
      <c r="B16" s="36">
        <v>100</v>
      </c>
      <c r="C16" s="36">
        <v>90</v>
      </c>
      <c r="D16" s="37">
        <f t="shared" si="0"/>
        <v>190</v>
      </c>
      <c r="E16" s="38">
        <f t="shared" si="1"/>
        <v>7.5009869719699962</v>
      </c>
      <c r="F16" s="36">
        <v>95</v>
      </c>
      <c r="G16" s="36">
        <v>95</v>
      </c>
      <c r="H16" s="36">
        <v>366</v>
      </c>
      <c r="I16" s="36">
        <v>54</v>
      </c>
      <c r="J16" s="36">
        <v>51</v>
      </c>
      <c r="K16" s="36">
        <v>10</v>
      </c>
      <c r="L16" s="36">
        <v>7</v>
      </c>
      <c r="M16" s="37">
        <f t="shared" si="2"/>
        <v>122</v>
      </c>
      <c r="N16" s="38">
        <f t="shared" si="3"/>
        <v>6.5170940170940179</v>
      </c>
      <c r="O16" s="39" t="s">
        <v>30</v>
      </c>
      <c r="P16" s="29"/>
    </row>
    <row r="17" spans="1:22" ht="28.5" customHeight="1">
      <c r="A17" s="30" t="s">
        <v>31</v>
      </c>
      <c r="B17" s="31">
        <v>104</v>
      </c>
      <c r="C17" s="31">
        <v>90</v>
      </c>
      <c r="D17" s="32">
        <f t="shared" si="0"/>
        <v>194</v>
      </c>
      <c r="E17" s="33">
        <f t="shared" si="1"/>
        <v>7.6589024871693638</v>
      </c>
      <c r="F17" s="31">
        <v>89</v>
      </c>
      <c r="G17" s="31">
        <v>105</v>
      </c>
      <c r="H17" s="31">
        <v>365</v>
      </c>
      <c r="I17" s="31">
        <v>59</v>
      </c>
      <c r="J17" s="31">
        <v>49</v>
      </c>
      <c r="K17" s="31">
        <v>17</v>
      </c>
      <c r="L17" s="31">
        <v>8</v>
      </c>
      <c r="M17" s="32">
        <f t="shared" si="2"/>
        <v>133</v>
      </c>
      <c r="N17" s="33">
        <f t="shared" si="3"/>
        <v>7.1047008547008543</v>
      </c>
      <c r="O17" s="34" t="s">
        <v>32</v>
      </c>
      <c r="P17" s="29"/>
    </row>
    <row r="18" spans="1:22" ht="24.75" customHeight="1">
      <c r="A18" s="35" t="s">
        <v>33</v>
      </c>
      <c r="B18" s="36">
        <v>93</v>
      </c>
      <c r="C18" s="36">
        <v>102</v>
      </c>
      <c r="D18" s="37">
        <f t="shared" si="0"/>
        <v>195</v>
      </c>
      <c r="E18" s="38">
        <f t="shared" si="1"/>
        <v>7.6983813659692064</v>
      </c>
      <c r="F18" s="36">
        <v>98</v>
      </c>
      <c r="G18" s="36">
        <v>97</v>
      </c>
      <c r="H18" s="36">
        <v>374</v>
      </c>
      <c r="I18" s="36">
        <v>48</v>
      </c>
      <c r="J18" s="36">
        <v>50</v>
      </c>
      <c r="K18" s="36">
        <v>13</v>
      </c>
      <c r="L18" s="36">
        <v>10</v>
      </c>
      <c r="M18" s="37">
        <f t="shared" si="2"/>
        <v>121</v>
      </c>
      <c r="N18" s="38">
        <f t="shared" si="3"/>
        <v>6.4636752136752147</v>
      </c>
      <c r="O18" s="39" t="s">
        <v>34</v>
      </c>
      <c r="P18" s="29"/>
    </row>
    <row r="19" spans="1:22" ht="28.5" customHeight="1">
      <c r="A19" s="30" t="s">
        <v>35</v>
      </c>
      <c r="B19" s="31">
        <v>131</v>
      </c>
      <c r="C19" s="31">
        <v>115</v>
      </c>
      <c r="D19" s="32">
        <f t="shared" si="0"/>
        <v>246</v>
      </c>
      <c r="E19" s="33">
        <f t="shared" si="1"/>
        <v>9.7118041847611529</v>
      </c>
      <c r="F19" s="31">
        <v>113</v>
      </c>
      <c r="G19" s="31">
        <v>133</v>
      </c>
      <c r="H19" s="31">
        <v>474</v>
      </c>
      <c r="I19" s="31">
        <v>96</v>
      </c>
      <c r="J19" s="31">
        <v>76</v>
      </c>
      <c r="K19" s="31">
        <v>8</v>
      </c>
      <c r="L19" s="31">
        <v>5</v>
      </c>
      <c r="M19" s="32">
        <f t="shared" si="2"/>
        <v>185</v>
      </c>
      <c r="N19" s="33">
        <f t="shared" si="3"/>
        <v>9.882478632478632</v>
      </c>
      <c r="O19" s="34" t="s">
        <v>36</v>
      </c>
      <c r="P19" s="29"/>
    </row>
    <row r="20" spans="1:22" ht="26.25" customHeight="1">
      <c r="A20" s="35" t="s">
        <v>37</v>
      </c>
      <c r="B20" s="36">
        <v>152</v>
      </c>
      <c r="C20" s="36">
        <v>109</v>
      </c>
      <c r="D20" s="37">
        <f t="shared" si="0"/>
        <v>261</v>
      </c>
      <c r="E20" s="38">
        <f t="shared" si="1"/>
        <v>10.303987366758784</v>
      </c>
      <c r="F20" s="36">
        <v>118</v>
      </c>
      <c r="G20" s="36">
        <v>143</v>
      </c>
      <c r="H20" s="36">
        <v>466</v>
      </c>
      <c r="I20" s="36">
        <v>73</v>
      </c>
      <c r="J20" s="36">
        <v>87</v>
      </c>
      <c r="K20" s="36">
        <v>20</v>
      </c>
      <c r="L20" s="36">
        <v>11</v>
      </c>
      <c r="M20" s="37">
        <f t="shared" si="2"/>
        <v>191</v>
      </c>
      <c r="N20" s="38">
        <f t="shared" si="3"/>
        <v>10.202991452991453</v>
      </c>
      <c r="O20" s="39" t="s">
        <v>38</v>
      </c>
      <c r="P20" s="29"/>
    </row>
    <row r="21" spans="1:22" ht="28.5" customHeight="1">
      <c r="A21" s="30" t="s">
        <v>39</v>
      </c>
      <c r="B21" s="31">
        <v>149</v>
      </c>
      <c r="C21" s="31">
        <v>117</v>
      </c>
      <c r="D21" s="32">
        <f t="shared" si="0"/>
        <v>266</v>
      </c>
      <c r="E21" s="33">
        <f t="shared" si="1"/>
        <v>10.501381760757994</v>
      </c>
      <c r="F21" s="31">
        <v>126</v>
      </c>
      <c r="G21" s="31">
        <v>140</v>
      </c>
      <c r="H21" s="31">
        <v>484</v>
      </c>
      <c r="I21" s="31">
        <v>92</v>
      </c>
      <c r="J21" s="31">
        <v>79</v>
      </c>
      <c r="K21" s="31">
        <v>21</v>
      </c>
      <c r="L21" s="31">
        <v>8</v>
      </c>
      <c r="M21" s="32">
        <f t="shared" si="2"/>
        <v>200</v>
      </c>
      <c r="N21" s="33">
        <f t="shared" si="3"/>
        <v>10.683760683760683</v>
      </c>
      <c r="O21" s="34" t="s">
        <v>40</v>
      </c>
      <c r="P21" s="29"/>
    </row>
    <row r="22" spans="1:22" ht="26.25" customHeight="1">
      <c r="A22" s="35" t="s">
        <v>41</v>
      </c>
      <c r="B22" s="36">
        <v>149</v>
      </c>
      <c r="C22" s="36">
        <v>121</v>
      </c>
      <c r="D22" s="37">
        <f t="shared" si="0"/>
        <v>270</v>
      </c>
      <c r="E22" s="38">
        <f t="shared" si="1"/>
        <v>10.659297275957364</v>
      </c>
      <c r="F22" s="36">
        <v>140</v>
      </c>
      <c r="G22" s="36">
        <v>130</v>
      </c>
      <c r="H22" s="36">
        <v>485</v>
      </c>
      <c r="I22" s="36">
        <v>91</v>
      </c>
      <c r="J22" s="36">
        <v>70</v>
      </c>
      <c r="K22" s="36">
        <v>18</v>
      </c>
      <c r="L22" s="36">
        <v>11</v>
      </c>
      <c r="M22" s="37">
        <f t="shared" si="2"/>
        <v>190</v>
      </c>
      <c r="N22" s="38">
        <f t="shared" si="3"/>
        <v>10.149572649572649</v>
      </c>
      <c r="O22" s="39" t="s">
        <v>42</v>
      </c>
      <c r="P22" s="29"/>
    </row>
    <row r="23" spans="1:22" ht="28.5" customHeight="1">
      <c r="A23" s="30" t="s">
        <v>43</v>
      </c>
      <c r="B23" s="31">
        <v>154</v>
      </c>
      <c r="C23" s="31">
        <v>114</v>
      </c>
      <c r="D23" s="32">
        <f t="shared" si="0"/>
        <v>268</v>
      </c>
      <c r="E23" s="33">
        <f t="shared" si="1"/>
        <v>10.580339518357679</v>
      </c>
      <c r="F23" s="31">
        <v>129</v>
      </c>
      <c r="G23" s="31">
        <v>139</v>
      </c>
      <c r="H23" s="31">
        <v>485</v>
      </c>
      <c r="I23" s="31">
        <v>73</v>
      </c>
      <c r="J23" s="31">
        <v>84</v>
      </c>
      <c r="K23" s="31">
        <v>24</v>
      </c>
      <c r="L23" s="31">
        <v>20</v>
      </c>
      <c r="M23" s="32">
        <f t="shared" si="2"/>
        <v>201</v>
      </c>
      <c r="N23" s="33">
        <f t="shared" si="3"/>
        <v>10.737179487179487</v>
      </c>
      <c r="O23" s="34" t="s">
        <v>44</v>
      </c>
      <c r="P23" s="29"/>
    </row>
    <row r="24" spans="1:22" s="44" customFormat="1" ht="21" customHeight="1">
      <c r="A24" s="40" t="s">
        <v>45</v>
      </c>
      <c r="B24" s="40">
        <f>SUM(B12:B23)</f>
        <v>1410</v>
      </c>
      <c r="C24" s="40">
        <f>SUM(C12:C23)</f>
        <v>1123</v>
      </c>
      <c r="D24" s="40">
        <f>SUM(D12:D23)</f>
        <v>2533</v>
      </c>
      <c r="E24" s="40">
        <v>100</v>
      </c>
      <c r="F24" s="40">
        <f t="shared" ref="F24:M24" si="4">SUM(F12:F23)</f>
        <v>1214</v>
      </c>
      <c r="G24" s="40">
        <f t="shared" si="4"/>
        <v>1319</v>
      </c>
      <c r="H24" s="40">
        <f t="shared" si="4"/>
        <v>4666</v>
      </c>
      <c r="I24" s="40">
        <f t="shared" si="4"/>
        <v>831</v>
      </c>
      <c r="J24" s="40">
        <f t="shared" si="4"/>
        <v>772</v>
      </c>
      <c r="K24" s="40">
        <f t="shared" si="4"/>
        <v>156</v>
      </c>
      <c r="L24" s="40">
        <f t="shared" si="4"/>
        <v>113</v>
      </c>
      <c r="M24" s="40">
        <f t="shared" si="4"/>
        <v>1872</v>
      </c>
      <c r="N24" s="40">
        <v>100</v>
      </c>
      <c r="O24" s="40" t="s">
        <v>46</v>
      </c>
      <c r="P24" s="41"/>
      <c r="Q24" s="41"/>
      <c r="R24" s="42"/>
      <c r="S24" s="43"/>
      <c r="T24" s="43"/>
      <c r="U24" s="43"/>
    </row>
    <row r="25" spans="1:22" ht="3" customHeight="1"/>
    <row r="26" spans="1:22" s="52" customFormat="1" ht="15" customHeight="1">
      <c r="A26" s="45" t="s">
        <v>47</v>
      </c>
      <c r="B26" s="45"/>
      <c r="C26" s="45"/>
      <c r="D26" s="45"/>
      <c r="E26" s="46"/>
      <c r="F26" s="46"/>
      <c r="G26" s="46"/>
      <c r="H26" s="46"/>
      <c r="I26" s="46"/>
      <c r="J26" s="46"/>
      <c r="K26" s="47" t="s">
        <v>48</v>
      </c>
      <c r="L26" s="47"/>
      <c r="M26" s="47"/>
      <c r="N26" s="47"/>
      <c r="O26" s="47"/>
      <c r="P26" s="48"/>
      <c r="Q26" s="48"/>
      <c r="R26" s="49"/>
      <c r="S26" s="50"/>
      <c r="T26" s="50"/>
      <c r="U26" s="50"/>
      <c r="V26" s="51"/>
    </row>
  </sheetData>
  <mergeCells count="12">
    <mergeCell ref="A26:D26"/>
    <mergeCell ref="K26:O26"/>
    <mergeCell ref="A3:O3"/>
    <mergeCell ref="A4:O4"/>
    <mergeCell ref="A5:O5"/>
    <mergeCell ref="A7:D7"/>
    <mergeCell ref="A9:A11"/>
    <mergeCell ref="B9:E10"/>
    <mergeCell ref="F9:G10"/>
    <mergeCell ref="H9:H11"/>
    <mergeCell ref="I9:N10"/>
    <mergeCell ref="O9:O11"/>
  </mergeCells>
  <printOptions horizontalCentered="1" verticalCentered="1"/>
  <pageMargins left="0.17" right="0.28000000000000003" top="0.53" bottom="0.51" header="0.511811023622047" footer="0.511811023622047"/>
  <pageSetup paperSize="9" scale="9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5BAA3B6C-54A3-4C0D-A840-8BE02111C067}"/>
</file>

<file path=customXml/itemProps2.xml><?xml version="1.0" encoding="utf-8"?>
<ds:datastoreItem xmlns:ds="http://schemas.openxmlformats.org/officeDocument/2006/customXml" ds:itemID="{1ED77670-C452-4DA1-907E-EF64BABABDCA}"/>
</file>

<file path=customXml/itemProps3.xml><?xml version="1.0" encoding="utf-8"?>
<ds:datastoreItem xmlns:ds="http://schemas.openxmlformats.org/officeDocument/2006/customXml" ds:itemID="{2DF10AC2-77D7-4E16-BDE1-291E1763BA6B}"/>
</file>

<file path=customXml/itemProps4.xml><?xml version="1.0" encoding="utf-8"?>
<ds:datastoreItem xmlns:ds="http://schemas.openxmlformats.org/officeDocument/2006/customXml" ds:itemID="{FDC8C58B-97F7-4754-A649-8BBFC498ED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16-06 Table </vt:lpstr>
      <vt:lpstr>'جدول 16-06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2022-07-27T04:39:13Z</dcterms:created>
  <dcterms:modified xsi:type="dcterms:W3CDTF">2022-07-27T04:39:29Z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